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Web FONCOPES\Beneficiarios y Recaudación\Recaudación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9" i="1" s="1"/>
  <c r="E9" i="1"/>
  <c r="J15" i="2" l="1"/>
  <c r="D9" i="1" l="1"/>
  <c r="J14" i="2" l="1"/>
  <c r="J13" i="2"/>
  <c r="J12" i="2"/>
  <c r="J11" i="2"/>
  <c r="J10" i="2"/>
  <c r="J9" i="2"/>
  <c r="J8" i="2"/>
  <c r="J7" i="2"/>
  <c r="J6" i="2"/>
  <c r="J16" i="2" l="1"/>
  <c r="C9" i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<sst xmlns="http://schemas.openxmlformats.org/spreadsheetml/2006/main" count="23" uniqueCount="17">
  <si>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</si>
  <si>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</si>
  <si>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</si>
  <si>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</si>
  <si>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</si>
  <si>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</si>
  <si>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</si>
  <si>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</si>
  <si>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</si>
  <si>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</si>
  <si>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</si>
  <si>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</si>
  <si>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</si>
  <si>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</si>
  <si>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APORTES VARIABLES AL 31 DE DICIEMBRE DE 2018</t>
  </si>
  <si>
    <t>Fuente: Informe Scotiabank al 31.12.2018</t>
  </si>
  <si>
    <t>Fuente: Sistema FONCOPES al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</si>
</sst>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14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18444051.987854823</v>
      </c>
      <c r="D7" s="21">
        <v>15580595.467000058</v>
      </c>
      <c r="E7" s="21">
        <v>476800.35</v>
      </c>
      <c r="F7" s="21">
        <f>+SUM(C7:E7)</f>
        <v>34501447.804854885</v>
      </c>
    </row>
    <row r="8" spans="2:6" ht="16.5" thickBot="1" x14ac:dyDescent="0.3">
      <c r="B8" s="18" t="s">
        <v>0</v>
      </c>
      <c r="C8" s="19">
        <v>15677506.097998265</v>
      </c>
      <c r="D8" s="19">
        <v>14415074.112666322</v>
      </c>
      <c r="E8" s="19">
        <v>102680</v>
      </c>
      <c r="F8" s="19">
        <f>+SUM(C8:E8)</f>
        <v>30195260.210664585</v>
      </c>
    </row>
    <row r="9" spans="2:6" ht="16.5" thickTop="1" x14ac:dyDescent="0.25">
      <c r="B9" s="14" t="s">
        <v>9</v>
      </c>
      <c r="C9" s="8">
        <f>+C7-C8</f>
        <v>2766545.8898565583</v>
      </c>
      <c r="D9" s="8">
        <f>+D7-D8</f>
        <v>1165521.354333736</v>
      </c>
      <c r="E9" s="8">
        <f>+E7-E8</f>
        <v>374120.35</v>
      </c>
      <c r="F9" s="8">
        <f>+F7-F8</f>
        <v>4306187.5941902995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15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3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3444087.4999999977</v>
      </c>
      <c r="F6" s="3">
        <v>2009</v>
      </c>
      <c r="G6" s="5">
        <v>296057.25999999978</v>
      </c>
      <c r="I6" s="3">
        <v>2009</v>
      </c>
      <c r="J6" s="5">
        <f t="shared" ref="J6:J14" si="0">+D6+G6</f>
        <v>3740144.7599999974</v>
      </c>
    </row>
    <row r="7" spans="2:10" x14ac:dyDescent="0.25">
      <c r="C7" s="3">
        <v>2010</v>
      </c>
      <c r="D7" s="5">
        <v>2579678.9699999988</v>
      </c>
      <c r="F7" s="3">
        <v>2010</v>
      </c>
      <c r="G7" s="5">
        <v>298331.06999999983</v>
      </c>
      <c r="I7" s="3">
        <v>2010</v>
      </c>
      <c r="J7" s="5">
        <f t="shared" si="0"/>
        <v>2878010.0399999986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 t="shared" si="0"/>
        <v>2578261.5399999986</v>
      </c>
    </row>
    <row r="9" spans="2:10" x14ac:dyDescent="0.25">
      <c r="C9" s="3">
        <v>2012</v>
      </c>
      <c r="D9" s="5">
        <v>1573277.8500000003</v>
      </c>
      <c r="F9" s="3">
        <v>2012</v>
      </c>
      <c r="G9" s="5">
        <v>148111.03000000009</v>
      </c>
      <c r="I9" s="3">
        <v>2012</v>
      </c>
      <c r="J9" s="5">
        <f t="shared" si="0"/>
        <v>1721388.8800000004</v>
      </c>
    </row>
    <row r="10" spans="2:10" x14ac:dyDescent="0.25">
      <c r="C10" s="3">
        <v>2013</v>
      </c>
      <c r="D10" s="5">
        <v>1439836.42</v>
      </c>
      <c r="F10" s="3">
        <v>2013</v>
      </c>
      <c r="G10" s="5">
        <v>98421.840000000026</v>
      </c>
      <c r="I10" s="3">
        <v>2013</v>
      </c>
      <c r="J10" s="5">
        <f t="shared" si="0"/>
        <v>1538258.26</v>
      </c>
    </row>
    <row r="11" spans="2:10" x14ac:dyDescent="0.25">
      <c r="C11" s="3">
        <v>2014</v>
      </c>
      <c r="D11" s="5">
        <v>1566705.8300000005</v>
      </c>
      <c r="F11" s="3">
        <v>2014</v>
      </c>
      <c r="G11" s="5">
        <v>98270.570000000036</v>
      </c>
      <c r="I11" s="3">
        <v>2014</v>
      </c>
      <c r="J11" s="5">
        <f t="shared" si="0"/>
        <v>1664976.4000000006</v>
      </c>
    </row>
    <row r="12" spans="2:10" x14ac:dyDescent="0.25">
      <c r="C12" s="3">
        <v>2015</v>
      </c>
      <c r="D12" s="5">
        <v>1855952.2200000002</v>
      </c>
      <c r="F12" s="3">
        <v>2015</v>
      </c>
      <c r="G12" s="5">
        <v>98298.800000000076</v>
      </c>
      <c r="I12" s="3">
        <v>2015</v>
      </c>
      <c r="J12" s="5">
        <f t="shared" si="0"/>
        <v>1954251.0200000003</v>
      </c>
    </row>
    <row r="13" spans="2:10" x14ac:dyDescent="0.25">
      <c r="C13" s="3">
        <v>2016</v>
      </c>
      <c r="D13" s="5">
        <v>1424668.5700000015</v>
      </c>
      <c r="F13" s="3">
        <v>2016</v>
      </c>
      <c r="G13" s="5">
        <v>49370.070000000036</v>
      </c>
      <c r="I13" s="3">
        <v>2016</v>
      </c>
      <c r="J13" s="5">
        <f t="shared" si="0"/>
        <v>1474038.6400000015</v>
      </c>
    </row>
    <row r="14" spans="2:10" x14ac:dyDescent="0.25">
      <c r="C14" s="3">
        <v>2017</v>
      </c>
      <c r="D14" s="5">
        <v>1321783.2800000038</v>
      </c>
      <c r="F14" s="3">
        <v>2017</v>
      </c>
      <c r="G14" s="5">
        <v>48375</v>
      </c>
      <c r="I14" s="3">
        <v>2017</v>
      </c>
      <c r="J14" s="5">
        <f t="shared" si="0"/>
        <v>1370158.2800000038</v>
      </c>
    </row>
    <row r="15" spans="2:10" x14ac:dyDescent="0.25">
      <c r="C15" s="3">
        <v>2018</v>
      </c>
      <c r="D15" s="5">
        <v>1288008.6100000001</v>
      </c>
      <c r="F15" s="3">
        <v>2017</v>
      </c>
      <c r="G15" s="5">
        <v>23485.219999999994</v>
      </c>
      <c r="I15" s="3">
        <v>2017</v>
      </c>
      <c r="J15" s="5">
        <f t="shared" ref="J15" si="1">+D15+G15</f>
        <v>1311493.83</v>
      </c>
    </row>
    <row r="16" spans="2:10" x14ac:dyDescent="0.25">
      <c r="C16" s="22" t="s">
        <v>16</v>
      </c>
      <c r="F16" s="22" t="s">
        <v>16</v>
      </c>
      <c r="I16" s="16" t="s">
        <v>2</v>
      </c>
      <c r="J16" s="17">
        <f>+SUM(J6:J15)</f>
        <v>20230981.649999999</v>
      </c>
    </row>
    <row r="18" spans="4:10" s="6" customFormat="1" ht="18.75" customHeight="1" x14ac:dyDescent="0.25">
      <c r="F18" s="23"/>
      <c r="G18" s="23"/>
    </row>
    <row r="20" spans="4:10" x14ac:dyDescent="0.25">
      <c r="D20" s="24"/>
    </row>
    <row r="23" spans="4:10" x14ac:dyDescent="0.25">
      <c r="D23" s="24"/>
      <c r="G23" s="24"/>
      <c r="J23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2019-03-04T20:27:10Z</dcterms:modified>
</cp:coreProperties>
</file>